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312" windowWidth="15300" windowHeight="10392" activeTab="1"/>
  </bookViews>
  <sheets>
    <sheet name="Městské obvody" sheetId="1" r:id="rId1"/>
    <sheet name="Městské obvody - zjednodušená" sheetId="2" r:id="rId2"/>
    <sheet name="Obce" sheetId="3" r:id="rId3"/>
    <sheet name="Obce - zjednodušená" sheetId="4" r:id="rId4"/>
  </sheets>
  <definedNames/>
  <calcPr fullCalcOnLoad="1"/>
</workbook>
</file>

<file path=xl/sharedStrings.xml><?xml version="1.0" encoding="utf-8"?>
<sst xmlns="http://schemas.openxmlformats.org/spreadsheetml/2006/main" count="121" uniqueCount="100">
  <si>
    <t>občané</t>
  </si>
  <si>
    <t>celkem</t>
  </si>
  <si>
    <t>mladší</t>
  </si>
  <si>
    <t>od</t>
  </si>
  <si>
    <t>15 let</t>
  </si>
  <si>
    <t xml:space="preserve"> Čavisov</t>
  </si>
  <si>
    <t xml:space="preserve"> Dolní Lhota</t>
  </si>
  <si>
    <t xml:space="preserve"> Horní Lhota</t>
  </si>
  <si>
    <t xml:space="preserve"> Klimkovice</t>
  </si>
  <si>
    <t xml:space="preserve"> Olbramice</t>
  </si>
  <si>
    <t xml:space="preserve"> Stará Ves nad Ondřejnicí</t>
  </si>
  <si>
    <t xml:space="preserve"> Šenov</t>
  </si>
  <si>
    <t xml:space="preserve"> Václavovice</t>
  </si>
  <si>
    <t xml:space="preserve"> Velká Polom</t>
  </si>
  <si>
    <t xml:space="preserve"> Vratimov </t>
  </si>
  <si>
    <t xml:space="preserve"> Vřesina</t>
  </si>
  <si>
    <t xml:space="preserve"> Zbyslavice</t>
  </si>
  <si>
    <t>Občané ČR</t>
  </si>
  <si>
    <t>Ženy 15+</t>
  </si>
  <si>
    <t>Celkem</t>
  </si>
  <si>
    <t>Hošťálkovice</t>
  </si>
  <si>
    <t>Hrabová</t>
  </si>
  <si>
    <t>Krásné Pole</t>
  </si>
  <si>
    <t>Lhotka</t>
  </si>
  <si>
    <t>Mariánské Hory a Hulváky</t>
  </si>
  <si>
    <t>Martinov</t>
  </si>
  <si>
    <t>Michálkovice</t>
  </si>
  <si>
    <t>Moravská Ostrava a Přívoz</t>
  </si>
  <si>
    <t>Nová Bělá</t>
  </si>
  <si>
    <t>Nová Ves</t>
  </si>
  <si>
    <t>Ostrava-Jih</t>
  </si>
  <si>
    <t>Petřkovice</t>
  </si>
  <si>
    <t>Plesná</t>
  </si>
  <si>
    <t>Polanka nad Odrou</t>
  </si>
  <si>
    <t>Poruba</t>
  </si>
  <si>
    <t>Proskovice</t>
  </si>
  <si>
    <t>Pustkovec</t>
  </si>
  <si>
    <t>Radvanice a Bartovice</t>
  </si>
  <si>
    <t>Slezská Ostrava</t>
  </si>
  <si>
    <t>Stará Bělá</t>
  </si>
  <si>
    <t>Svinov</t>
  </si>
  <si>
    <t>Třebovice</t>
  </si>
  <si>
    <t>Vítkovice</t>
  </si>
  <si>
    <t>Vysvětlivky</t>
  </si>
  <si>
    <t>15+ … počet osob starších 15 let</t>
  </si>
  <si>
    <t>Čavisov</t>
  </si>
  <si>
    <t>Dolní Lhota</t>
  </si>
  <si>
    <t>Horní Lhota</t>
  </si>
  <si>
    <t>Klimkovice</t>
  </si>
  <si>
    <t>Olbramice</t>
  </si>
  <si>
    <t>Šenov</t>
  </si>
  <si>
    <t>Václavovice</t>
  </si>
  <si>
    <t>Velká Polom</t>
  </si>
  <si>
    <t>Vratimov</t>
  </si>
  <si>
    <t>Vřesina</t>
  </si>
  <si>
    <t>Zbyslavice</t>
  </si>
  <si>
    <t>Muži</t>
  </si>
  <si>
    <t>Ženy</t>
  </si>
  <si>
    <t>15+</t>
  </si>
  <si>
    <t>Ženy   15+</t>
  </si>
  <si>
    <t>Muži       15+</t>
  </si>
  <si>
    <t>Muži    15+</t>
  </si>
  <si>
    <t xml:space="preserve"> Hošťálkovice</t>
  </si>
  <si>
    <t xml:space="preserve"> Hrabová</t>
  </si>
  <si>
    <t xml:space="preserve"> Krásné Pole</t>
  </si>
  <si>
    <t xml:space="preserve"> Lhotka</t>
  </si>
  <si>
    <t xml:space="preserve"> Mariánské Hory a Hulváky</t>
  </si>
  <si>
    <t xml:space="preserve"> Martinov</t>
  </si>
  <si>
    <t xml:space="preserve"> Michálkovice</t>
  </si>
  <si>
    <t xml:space="preserve"> Moravská Ostrava a Přívoz</t>
  </si>
  <si>
    <t xml:space="preserve"> Nová Bělá</t>
  </si>
  <si>
    <t xml:space="preserve"> Nová Ves</t>
  </si>
  <si>
    <t xml:space="preserve"> Ostrava-Jih </t>
  </si>
  <si>
    <t xml:space="preserve"> Petřkovice</t>
  </si>
  <si>
    <t xml:space="preserve"> Plesná</t>
  </si>
  <si>
    <t xml:space="preserve"> Polanka nad Odrou</t>
  </si>
  <si>
    <t xml:space="preserve"> Poruba</t>
  </si>
  <si>
    <t xml:space="preserve"> Proskovice</t>
  </si>
  <si>
    <t xml:space="preserve"> Pustkovec</t>
  </si>
  <si>
    <t xml:space="preserve"> Radvanice a Bartovice</t>
  </si>
  <si>
    <t xml:space="preserve"> Slezská Ostrava</t>
  </si>
  <si>
    <t xml:space="preserve"> Stará Bělá</t>
  </si>
  <si>
    <t xml:space="preserve"> Svinov</t>
  </si>
  <si>
    <t xml:space="preserve"> Třebovice</t>
  </si>
  <si>
    <t xml:space="preserve"> Vítkovice</t>
  </si>
  <si>
    <t>Stará Ves nad Ondřejnicí</t>
  </si>
  <si>
    <t xml:space="preserve"> Městský obvod </t>
  </si>
  <si>
    <t>CELKEM</t>
  </si>
  <si>
    <t xml:space="preserve"> Městský obvod</t>
  </si>
  <si>
    <t xml:space="preserve"> CELKEM</t>
  </si>
  <si>
    <t xml:space="preserve"> Obec</t>
  </si>
  <si>
    <t>občané ČR</t>
  </si>
  <si>
    <t>Obec</t>
  </si>
  <si>
    <t>POČET OBČANŮ PŘIHLÁŠENÝCH K POBYTU V OBCÍCH SPRÁVNÍHO</t>
  </si>
  <si>
    <t xml:space="preserve">POČET OBČANŮ PŘIHLÁŠENÝCH K POBYTU V OBCÍCH </t>
  </si>
  <si>
    <t xml:space="preserve">SPRÁVNÍHO OBVODU STATUTÁRNÍHO MĚSTA OSTRAVY 
</t>
  </si>
  <si>
    <t>POČET OBČANŮ PŘIHLÁŠENÝCH K POBYTU NA ÚZEMÍ</t>
  </si>
  <si>
    <t>STATUTÁRNÍHO MĚSTA OSTRAVY KE DNI 01.04.2020</t>
  </si>
  <si>
    <t>KE DNI 01.04.2020</t>
  </si>
  <si>
    <t>OBVODU  STATUTÁRNÍHO MĚSTA OSTRAVY KE DNI 01.04.2020</t>
  </si>
</sst>
</file>

<file path=xl/styles.xml><?xml version="1.0" encoding="utf-8"?>
<styleSheet xmlns="http://schemas.openxmlformats.org/spreadsheetml/2006/main">
  <numFmts count="2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\ 00"/>
    <numFmt numFmtId="181" formatCode="#,##0;[Red]#,##0"/>
  </numFmts>
  <fonts count="52">
    <font>
      <sz val="10"/>
      <name val="Arial"/>
      <family val="2"/>
    </font>
    <font>
      <sz val="10"/>
      <name val="Arial CE"/>
      <family val="0"/>
    </font>
    <font>
      <b/>
      <sz val="11"/>
      <name val="Arial"/>
      <family val="2"/>
    </font>
    <font>
      <b/>
      <sz val="12"/>
      <name val="Arial"/>
      <family val="2"/>
    </font>
    <font>
      <b/>
      <sz val="13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1"/>
      <name val="Arial CE"/>
      <family val="2"/>
    </font>
    <font>
      <sz val="8"/>
      <name val="Arial CE"/>
      <family val="0"/>
    </font>
    <font>
      <sz val="9"/>
      <name val="Arial CE"/>
      <family val="2"/>
    </font>
    <font>
      <b/>
      <sz val="9"/>
      <name val="Arial CE"/>
      <family val="2"/>
    </font>
    <font>
      <b/>
      <u val="single"/>
      <sz val="8"/>
      <name val="Arial"/>
      <family val="2"/>
    </font>
    <font>
      <b/>
      <sz val="10"/>
      <name val="Arial CE"/>
      <family val="2"/>
    </font>
    <font>
      <b/>
      <sz val="10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sz val="8"/>
      <name val="Arial CE"/>
      <family val="2"/>
    </font>
    <font>
      <b/>
      <sz val="11"/>
      <color indexed="8"/>
      <name val="Calibri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FF00"/>
        <bgColor indexed="64"/>
      </patternFill>
    </fill>
  </fills>
  <borders count="7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 style="thick"/>
      <top style="thick"/>
      <bottom style="thick"/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ck"/>
      <right style="thin"/>
      <top>
        <color indexed="63"/>
      </top>
      <bottom style="thin"/>
    </border>
    <border>
      <left style="thin"/>
      <right style="thin"/>
      <top style="thick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n"/>
      <bottom style="thin"/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 style="thick"/>
      <top>
        <color indexed="63"/>
      </top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>
        <color indexed="63"/>
      </bottom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 style="medium"/>
      <right style="thick"/>
      <top style="thick"/>
      <bottom style="thick"/>
    </border>
    <border>
      <left style="thin"/>
      <right style="thick"/>
      <top style="thin"/>
      <bottom style="thick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ck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>
        <color indexed="63"/>
      </right>
      <top style="thick"/>
      <bottom style="thick"/>
    </border>
    <border>
      <left style="medium"/>
      <right style="thin"/>
      <top style="thick"/>
      <bottom style="thick"/>
    </border>
    <border>
      <left style="thin"/>
      <right style="thick"/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 style="thin"/>
      <top>
        <color indexed="63"/>
      </top>
      <bottom>
        <color indexed="63"/>
      </bottom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n"/>
      <right style="medium"/>
      <top style="medium"/>
      <bottom style="thick"/>
    </border>
    <border>
      <left style="medium"/>
      <right style="thick"/>
      <top style="thick"/>
      <bottom style="thin"/>
    </border>
    <border>
      <left style="thin"/>
      <right style="medium"/>
      <top style="thick"/>
      <bottom style="thin"/>
    </border>
    <border>
      <left style="medium"/>
      <right style="thick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ck"/>
      <top style="thin"/>
      <bottom>
        <color indexed="63"/>
      </bottom>
    </border>
    <border>
      <left style="medium"/>
      <right style="thick"/>
      <top style="thick"/>
      <bottom style="medium"/>
    </border>
    <border>
      <left style="thick"/>
      <right style="thin"/>
      <top style="thick"/>
      <bottom style="medium"/>
    </border>
    <border>
      <left style="thin"/>
      <right style="thin"/>
      <top style="thick"/>
      <bottom style="medium"/>
    </border>
    <border>
      <left style="thin"/>
      <right style="medium"/>
      <top style="thick"/>
      <bottom style="medium"/>
    </border>
    <border>
      <left style="thick"/>
      <right style="thick"/>
      <top style="thick"/>
      <bottom style="thin"/>
    </border>
    <border>
      <left style="thick"/>
      <right style="thick"/>
      <top style="thin"/>
      <bottom style="thick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medium"/>
      <right style="thick"/>
      <top style="medium"/>
      <bottom>
        <color indexed="63"/>
      </bottom>
    </border>
    <border>
      <left style="medium"/>
      <right style="thick"/>
      <top>
        <color indexed="63"/>
      </top>
      <bottom style="thick"/>
    </border>
    <border>
      <left style="thick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20" borderId="0" applyNumberFormat="0" applyBorder="0" applyAlignment="0" applyProtection="0"/>
    <xf numFmtId="0" fontId="39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0" fillId="0" borderId="0">
      <alignment/>
      <protection/>
    </xf>
    <xf numFmtId="0" fontId="0" fillId="23" borderId="6" applyNumberFormat="0" applyFont="0" applyAlignment="0" applyProtection="0"/>
    <xf numFmtId="9" fontId="1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141">
    <xf numFmtId="0" fontId="0" fillId="0" borderId="0" xfId="0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wrapText="1"/>
    </xf>
    <xf numFmtId="0" fontId="11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horizontal="right" vertical="center"/>
    </xf>
    <xf numFmtId="0" fontId="13" fillId="0" borderId="0" xfId="0" applyFont="1" applyAlignment="1">
      <alignment/>
    </xf>
    <xf numFmtId="0" fontId="3" fillId="33" borderId="10" xfId="0" applyFont="1" applyFill="1" applyBorder="1" applyAlignment="1">
      <alignment wrapText="1"/>
    </xf>
    <xf numFmtId="3" fontId="6" fillId="0" borderId="11" xfId="0" applyNumberFormat="1" applyFont="1" applyBorder="1" applyAlignment="1">
      <alignment/>
    </xf>
    <xf numFmtId="3" fontId="6" fillId="0" borderId="12" xfId="0" applyNumberFormat="1" applyFont="1" applyBorder="1" applyAlignment="1">
      <alignment/>
    </xf>
    <xf numFmtId="0" fontId="15" fillId="0" borderId="13" xfId="0" applyFont="1" applyBorder="1" applyAlignment="1">
      <alignment/>
    </xf>
    <xf numFmtId="0" fontId="0" fillId="0" borderId="0" xfId="0" applyBorder="1" applyAlignment="1">
      <alignment/>
    </xf>
    <xf numFmtId="0" fontId="15" fillId="0" borderId="14" xfId="0" applyFont="1" applyBorder="1" applyAlignment="1">
      <alignment/>
    </xf>
    <xf numFmtId="0" fontId="15" fillId="0" borderId="15" xfId="0" applyFont="1" applyBorder="1" applyAlignment="1">
      <alignment/>
    </xf>
    <xf numFmtId="0" fontId="15" fillId="0" borderId="16" xfId="0" applyFont="1" applyBorder="1" applyAlignment="1">
      <alignment/>
    </xf>
    <xf numFmtId="0" fontId="15" fillId="0" borderId="17" xfId="0" applyFont="1" applyBorder="1" applyAlignment="1">
      <alignment/>
    </xf>
    <xf numFmtId="0" fontId="15" fillId="0" borderId="12" xfId="0" applyFont="1" applyBorder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1" xfId="0" applyBorder="1" applyAlignment="1">
      <alignment/>
    </xf>
    <xf numFmtId="0" fontId="0" fillId="0" borderId="18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3" fillId="34" borderId="21" xfId="0" applyFont="1" applyFill="1" applyBorder="1" applyAlignment="1">
      <alignment horizontal="justify" wrapText="1"/>
    </xf>
    <xf numFmtId="0" fontId="3" fillId="34" borderId="22" xfId="0" applyFont="1" applyFill="1" applyBorder="1" applyAlignment="1">
      <alignment horizontal="justify" wrapText="1"/>
    </xf>
    <xf numFmtId="0" fontId="3" fillId="34" borderId="22" xfId="0" applyFont="1" applyFill="1" applyBorder="1" applyAlignment="1">
      <alignment wrapText="1"/>
    </xf>
    <xf numFmtId="0" fontId="3" fillId="34" borderId="21" xfId="0" applyFont="1" applyFill="1" applyBorder="1" applyAlignment="1">
      <alignment wrapText="1"/>
    </xf>
    <xf numFmtId="0" fontId="8" fillId="34" borderId="23" xfId="0" applyFont="1" applyFill="1" applyBorder="1" applyAlignment="1">
      <alignment horizontal="center" vertical="center"/>
    </xf>
    <xf numFmtId="0" fontId="8" fillId="34" borderId="24" xfId="0" applyFont="1" applyFill="1" applyBorder="1" applyAlignment="1">
      <alignment horizontal="center" vertical="center" wrapText="1"/>
    </xf>
    <xf numFmtId="0" fontId="8" fillId="34" borderId="24" xfId="0" applyFont="1" applyFill="1" applyBorder="1" applyAlignment="1">
      <alignment horizontal="center" vertical="center"/>
    </xf>
    <xf numFmtId="0" fontId="0" fillId="34" borderId="18" xfId="0" applyFill="1" applyBorder="1" applyAlignment="1">
      <alignment/>
    </xf>
    <xf numFmtId="0" fontId="0" fillId="34" borderId="13" xfId="0" applyFill="1" applyBorder="1" applyAlignment="1">
      <alignment/>
    </xf>
    <xf numFmtId="0" fontId="4" fillId="34" borderId="25" xfId="0" applyFont="1" applyFill="1" applyBorder="1" applyAlignment="1">
      <alignment/>
    </xf>
    <xf numFmtId="0" fontId="5" fillId="34" borderId="26" xfId="0" applyFont="1" applyFill="1" applyBorder="1" applyAlignment="1">
      <alignment/>
    </xf>
    <xf numFmtId="0" fontId="3" fillId="34" borderId="27" xfId="0" applyFont="1" applyFill="1" applyBorder="1" applyAlignment="1">
      <alignment wrapText="1"/>
    </xf>
    <xf numFmtId="0" fontId="3" fillId="34" borderId="28" xfId="0" applyFont="1" applyFill="1" applyBorder="1" applyAlignment="1">
      <alignment wrapText="1"/>
    </xf>
    <xf numFmtId="0" fontId="3" fillId="34" borderId="29" xfId="0" applyFont="1" applyFill="1" applyBorder="1" applyAlignment="1">
      <alignment wrapText="1"/>
    </xf>
    <xf numFmtId="0" fontId="4" fillId="34" borderId="0" xfId="0" applyFont="1" applyFill="1" applyBorder="1" applyAlignment="1">
      <alignment horizontal="center"/>
    </xf>
    <xf numFmtId="0" fontId="14" fillId="35" borderId="30" xfId="0" applyFont="1" applyFill="1" applyBorder="1" applyAlignment="1">
      <alignment wrapText="1"/>
    </xf>
    <xf numFmtId="0" fontId="10" fillId="35" borderId="10" xfId="0" applyFont="1" applyFill="1" applyBorder="1" applyAlignment="1">
      <alignment horizontal="left" vertical="center"/>
    </xf>
    <xf numFmtId="3" fontId="16" fillId="35" borderId="31" xfId="0" applyNumberFormat="1" applyFont="1" applyFill="1" applyBorder="1" applyAlignment="1">
      <alignment horizontal="right" vertical="center"/>
    </xf>
    <xf numFmtId="3" fontId="16" fillId="35" borderId="32" xfId="0" applyNumberFormat="1" applyFont="1" applyFill="1" applyBorder="1" applyAlignment="1">
      <alignment horizontal="right" vertical="center"/>
    </xf>
    <xf numFmtId="0" fontId="8" fillId="34" borderId="19" xfId="0" applyFont="1" applyFill="1" applyBorder="1" applyAlignment="1">
      <alignment horizontal="center" vertical="center"/>
    </xf>
    <xf numFmtId="0" fontId="8" fillId="34" borderId="20" xfId="0" applyFont="1" applyFill="1" applyBorder="1" applyAlignment="1">
      <alignment horizontal="center" vertical="center" wrapText="1"/>
    </xf>
    <xf numFmtId="0" fontId="8" fillId="34" borderId="20" xfId="0" applyFont="1" applyFill="1" applyBorder="1" applyAlignment="1">
      <alignment horizontal="center" vertical="center"/>
    </xf>
    <xf numFmtId="0" fontId="8" fillId="34" borderId="33" xfId="0" applyFont="1" applyFill="1" applyBorder="1" applyAlignment="1">
      <alignment horizontal="center" vertical="center"/>
    </xf>
    <xf numFmtId="0" fontId="15" fillId="34" borderId="27" xfId="0" applyFont="1" applyFill="1" applyBorder="1" applyAlignment="1">
      <alignment/>
    </xf>
    <xf numFmtId="0" fontId="15" fillId="34" borderId="28" xfId="0" applyFont="1" applyFill="1" applyBorder="1" applyAlignment="1">
      <alignment/>
    </xf>
    <xf numFmtId="0" fontId="15" fillId="34" borderId="29" xfId="0" applyFont="1" applyFill="1" applyBorder="1" applyAlignment="1">
      <alignment/>
    </xf>
    <xf numFmtId="0" fontId="6" fillId="0" borderId="34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35" xfId="0" applyFont="1" applyBorder="1" applyAlignment="1">
      <alignment/>
    </xf>
    <xf numFmtId="3" fontId="18" fillId="0" borderId="11" xfId="46" applyNumberFormat="1" applyFont="1" applyBorder="1">
      <alignment/>
      <protection/>
    </xf>
    <xf numFmtId="3" fontId="18" fillId="0" borderId="12" xfId="46" applyNumberFormat="1" applyFont="1" applyBorder="1">
      <alignment/>
      <protection/>
    </xf>
    <xf numFmtId="0" fontId="18" fillId="0" borderId="13" xfId="0" applyFont="1" applyBorder="1" applyAlignment="1">
      <alignment/>
    </xf>
    <xf numFmtId="3" fontId="18" fillId="0" borderId="13" xfId="0" applyNumberFormat="1" applyFont="1" applyBorder="1" applyAlignment="1">
      <alignment/>
    </xf>
    <xf numFmtId="3" fontId="18" fillId="0" borderId="18" xfId="0" applyNumberFormat="1" applyFont="1" applyBorder="1" applyAlignment="1">
      <alignment/>
    </xf>
    <xf numFmtId="3" fontId="16" fillId="35" borderId="36" xfId="0" applyNumberFormat="1" applyFont="1" applyFill="1" applyBorder="1" applyAlignment="1">
      <alignment horizontal="right" vertical="center"/>
    </xf>
    <xf numFmtId="3" fontId="16" fillId="35" borderId="37" xfId="0" applyNumberFormat="1" applyFont="1" applyFill="1" applyBorder="1" applyAlignment="1">
      <alignment horizontal="right" vertical="center"/>
    </xf>
    <xf numFmtId="3" fontId="16" fillId="35" borderId="38" xfId="0" applyNumberFormat="1" applyFont="1" applyFill="1" applyBorder="1" applyAlignment="1">
      <alignment horizontal="right" vertical="center"/>
    </xf>
    <xf numFmtId="3" fontId="2" fillId="35" borderId="39" xfId="0" applyNumberFormat="1" applyFont="1" applyFill="1" applyBorder="1" applyAlignment="1">
      <alignment/>
    </xf>
    <xf numFmtId="3" fontId="2" fillId="35" borderId="37" xfId="0" applyNumberFormat="1" applyFont="1" applyFill="1" applyBorder="1" applyAlignment="1">
      <alignment/>
    </xf>
    <xf numFmtId="3" fontId="3" fillId="33" borderId="36" xfId="0" applyNumberFormat="1" applyFont="1" applyFill="1" applyBorder="1" applyAlignment="1">
      <alignment/>
    </xf>
    <xf numFmtId="3" fontId="3" fillId="33" borderId="37" xfId="0" applyNumberFormat="1" applyFont="1" applyFill="1" applyBorder="1" applyAlignment="1">
      <alignment/>
    </xf>
    <xf numFmtId="3" fontId="3" fillId="33" borderId="40" xfId="0" applyNumberFormat="1" applyFont="1" applyFill="1" applyBorder="1" applyAlignment="1">
      <alignment/>
    </xf>
    <xf numFmtId="0" fontId="0" fillId="0" borderId="21" xfId="0" applyBorder="1" applyAlignment="1">
      <alignment/>
    </xf>
    <xf numFmtId="0" fontId="4" fillId="34" borderId="41" xfId="0" applyFont="1" applyFill="1" applyBorder="1" applyAlignment="1">
      <alignment horizontal="center"/>
    </xf>
    <xf numFmtId="0" fontId="4" fillId="34" borderId="42" xfId="0" applyFont="1" applyFill="1" applyBorder="1" applyAlignment="1">
      <alignment horizontal="center"/>
    </xf>
    <xf numFmtId="0" fontId="4" fillId="34" borderId="43" xfId="0" applyFont="1" applyFill="1" applyBorder="1" applyAlignment="1">
      <alignment horizontal="center"/>
    </xf>
    <xf numFmtId="0" fontId="4" fillId="34" borderId="24" xfId="0" applyFont="1" applyFill="1" applyBorder="1" applyAlignment="1">
      <alignment horizontal="center"/>
    </xf>
    <xf numFmtId="0" fontId="4" fillId="34" borderId="44" xfId="0" applyFont="1" applyFill="1" applyBorder="1" applyAlignment="1">
      <alignment horizontal="center"/>
    </xf>
    <xf numFmtId="0" fontId="3" fillId="34" borderId="25" xfId="0" applyFont="1" applyFill="1" applyBorder="1" applyAlignment="1">
      <alignment horizontal="center"/>
    </xf>
    <xf numFmtId="0" fontId="4" fillId="34" borderId="45" xfId="0" applyFont="1" applyFill="1" applyBorder="1" applyAlignment="1">
      <alignment horizontal="center"/>
    </xf>
    <xf numFmtId="3" fontId="2" fillId="35" borderId="38" xfId="0" applyNumberFormat="1" applyFont="1" applyFill="1" applyBorder="1" applyAlignment="1">
      <alignment/>
    </xf>
    <xf numFmtId="0" fontId="3" fillId="34" borderId="21" xfId="0" applyFont="1" applyFill="1" applyBorder="1" applyAlignment="1">
      <alignment/>
    </xf>
    <xf numFmtId="0" fontId="3" fillId="34" borderId="46" xfId="0" applyFont="1" applyFill="1" applyBorder="1" applyAlignment="1">
      <alignment/>
    </xf>
    <xf numFmtId="0" fontId="3" fillId="34" borderId="21" xfId="0" applyFont="1" applyFill="1" applyBorder="1" applyAlignment="1">
      <alignment horizontal="center"/>
    </xf>
    <xf numFmtId="0" fontId="3" fillId="34" borderId="47" xfId="0" applyFont="1" applyFill="1" applyBorder="1" applyAlignment="1">
      <alignment horizontal="center"/>
    </xf>
    <xf numFmtId="0" fontId="3" fillId="34" borderId="46" xfId="0" applyFont="1" applyFill="1" applyBorder="1" applyAlignment="1">
      <alignment horizontal="center"/>
    </xf>
    <xf numFmtId="0" fontId="3" fillId="34" borderId="44" xfId="0" applyFont="1" applyFill="1" applyBorder="1" applyAlignment="1">
      <alignment horizontal="center"/>
    </xf>
    <xf numFmtId="0" fontId="3" fillId="34" borderId="24" xfId="0" applyFont="1" applyFill="1" applyBorder="1" applyAlignment="1">
      <alignment horizontal="center"/>
    </xf>
    <xf numFmtId="0" fontId="4" fillId="0" borderId="43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7" fillId="0" borderId="0" xfId="0" applyFont="1" applyAlignment="1">
      <alignment horizontal="left"/>
    </xf>
    <xf numFmtId="3" fontId="18" fillId="0" borderId="0" xfId="0" applyNumberFormat="1" applyFont="1" applyFill="1" applyBorder="1" applyAlignment="1">
      <alignment/>
    </xf>
    <xf numFmtId="3" fontId="6" fillId="34" borderId="48" xfId="0" applyNumberFormat="1" applyFont="1" applyFill="1" applyBorder="1" applyAlignment="1">
      <alignment/>
    </xf>
    <xf numFmtId="0" fontId="3" fillId="36" borderId="0" xfId="0" applyFont="1" applyFill="1" applyBorder="1" applyAlignment="1">
      <alignment horizontal="center"/>
    </xf>
    <xf numFmtId="3" fontId="18" fillId="36" borderId="48" xfId="0" applyNumberFormat="1" applyFont="1" applyFill="1" applyBorder="1" applyAlignment="1">
      <alignment/>
    </xf>
    <xf numFmtId="3" fontId="18" fillId="36" borderId="49" xfId="0" applyNumberFormat="1" applyFont="1" applyFill="1" applyBorder="1" applyAlignment="1">
      <alignment/>
    </xf>
    <xf numFmtId="3" fontId="18" fillId="36" borderId="16" xfId="0" applyNumberFormat="1" applyFont="1" applyFill="1" applyBorder="1" applyAlignment="1">
      <alignment/>
    </xf>
    <xf numFmtId="0" fontId="18" fillId="36" borderId="49" xfId="0" applyFont="1" applyFill="1" applyBorder="1" applyAlignment="1">
      <alignment/>
    </xf>
    <xf numFmtId="3" fontId="15" fillId="0" borderId="12" xfId="0" applyNumberFormat="1" applyFont="1" applyBorder="1" applyAlignment="1">
      <alignment/>
    </xf>
    <xf numFmtId="3" fontId="15" fillId="0" borderId="50" xfId="0" applyNumberFormat="1" applyFont="1" applyBorder="1" applyAlignment="1">
      <alignment/>
    </xf>
    <xf numFmtId="3" fontId="15" fillId="0" borderId="13" xfId="0" applyNumberFormat="1" applyFont="1" applyBorder="1" applyAlignment="1">
      <alignment/>
    </xf>
    <xf numFmtId="3" fontId="15" fillId="0" borderId="51" xfId="0" applyNumberFormat="1" applyFont="1" applyBorder="1" applyAlignment="1">
      <alignment/>
    </xf>
    <xf numFmtId="3" fontId="15" fillId="0" borderId="16" xfId="0" applyNumberFormat="1" applyFont="1" applyBorder="1" applyAlignment="1">
      <alignment/>
    </xf>
    <xf numFmtId="3" fontId="15" fillId="0" borderId="52" xfId="0" applyNumberFormat="1" applyFont="1" applyBorder="1" applyAlignment="1">
      <alignment/>
    </xf>
    <xf numFmtId="3" fontId="15" fillId="34" borderId="18" xfId="0" applyNumberFormat="1" applyFont="1" applyFill="1" applyBorder="1" applyAlignment="1">
      <alignment/>
    </xf>
    <xf numFmtId="3" fontId="15" fillId="34" borderId="13" xfId="0" applyNumberFormat="1" applyFont="1" applyFill="1" applyBorder="1" applyAlignment="1">
      <alignment/>
    </xf>
    <xf numFmtId="3" fontId="15" fillId="0" borderId="53" xfId="0" applyNumberFormat="1" applyFont="1" applyBorder="1" applyAlignment="1">
      <alignment/>
    </xf>
    <xf numFmtId="3" fontId="0" fillId="0" borderId="12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6" fillId="34" borderId="49" xfId="0" applyNumberFormat="1" applyFont="1" applyFill="1" applyBorder="1" applyAlignment="1">
      <alignment/>
    </xf>
    <xf numFmtId="3" fontId="6" fillId="0" borderId="16" xfId="0" applyNumberFormat="1" applyFont="1" applyBorder="1" applyAlignment="1">
      <alignment/>
    </xf>
    <xf numFmtId="3" fontId="15" fillId="34" borderId="14" xfId="0" applyNumberFormat="1" applyFont="1" applyFill="1" applyBorder="1" applyAlignment="1">
      <alignment/>
    </xf>
    <xf numFmtId="3" fontId="18" fillId="0" borderId="17" xfId="46" applyNumberFormat="1" applyFont="1" applyBorder="1">
      <alignment/>
      <protection/>
    </xf>
    <xf numFmtId="0" fontId="0" fillId="34" borderId="14" xfId="0" applyFill="1" applyBorder="1" applyAlignment="1">
      <alignment/>
    </xf>
    <xf numFmtId="3" fontId="6" fillId="0" borderId="17" xfId="0" applyNumberFormat="1" applyFont="1" applyBorder="1" applyAlignment="1">
      <alignment/>
    </xf>
    <xf numFmtId="0" fontId="7" fillId="0" borderId="0" xfId="0" applyFont="1" applyAlignment="1">
      <alignment/>
    </xf>
    <xf numFmtId="0" fontId="4" fillId="0" borderId="43" xfId="0" applyFont="1" applyFill="1" applyBorder="1" applyAlignment="1">
      <alignment horizontal="left" indent="1"/>
    </xf>
    <xf numFmtId="3" fontId="6" fillId="34" borderId="54" xfId="0" applyNumberFormat="1" applyFont="1" applyFill="1" applyBorder="1" applyAlignment="1">
      <alignment/>
    </xf>
    <xf numFmtId="0" fontId="8" fillId="34" borderId="55" xfId="0" applyFont="1" applyFill="1" applyBorder="1" applyAlignment="1">
      <alignment horizontal="center" vertical="center"/>
    </xf>
    <xf numFmtId="0" fontId="1" fillId="34" borderId="56" xfId="0" applyFont="1" applyFill="1" applyBorder="1" applyAlignment="1">
      <alignment/>
    </xf>
    <xf numFmtId="0" fontId="0" fillId="0" borderId="57" xfId="0" applyBorder="1" applyAlignment="1">
      <alignment/>
    </xf>
    <xf numFmtId="0" fontId="1" fillId="34" borderId="58" xfId="0" applyFont="1" applyFill="1" applyBorder="1" applyAlignment="1">
      <alignment/>
    </xf>
    <xf numFmtId="0" fontId="0" fillId="0" borderId="59" xfId="0" applyBorder="1" applyAlignment="1">
      <alignment/>
    </xf>
    <xf numFmtId="0" fontId="0" fillId="0" borderId="60" xfId="0" applyBorder="1" applyAlignment="1">
      <alignment/>
    </xf>
    <xf numFmtId="0" fontId="1" fillId="34" borderId="61" xfId="0" applyFont="1" applyFill="1" applyBorder="1" applyAlignment="1">
      <alignment/>
    </xf>
    <xf numFmtId="0" fontId="12" fillId="33" borderId="62" xfId="0" applyFont="1" applyFill="1" applyBorder="1" applyAlignment="1">
      <alignment/>
    </xf>
    <xf numFmtId="3" fontId="12" fillId="33" borderId="63" xfId="0" applyNumberFormat="1" applyFont="1" applyFill="1" applyBorder="1" applyAlignment="1">
      <alignment/>
    </xf>
    <xf numFmtId="3" fontId="12" fillId="33" borderId="64" xfId="0" applyNumberFormat="1" applyFont="1" applyFill="1" applyBorder="1" applyAlignment="1">
      <alignment/>
    </xf>
    <xf numFmtId="3" fontId="12" fillId="33" borderId="65" xfId="0" applyNumberFormat="1" applyFont="1" applyFill="1" applyBorder="1" applyAlignment="1">
      <alignment/>
    </xf>
    <xf numFmtId="0" fontId="8" fillId="0" borderId="0" xfId="0" applyFont="1" applyAlignment="1">
      <alignment wrapText="1"/>
    </xf>
    <xf numFmtId="0" fontId="9" fillId="34" borderId="66" xfId="0" applyFont="1" applyFill="1" applyBorder="1" applyAlignment="1">
      <alignment horizontal="center" vertical="center" wrapText="1"/>
    </xf>
    <xf numFmtId="0" fontId="9" fillId="34" borderId="67" xfId="0" applyFont="1" applyFill="1" applyBorder="1" applyAlignment="1">
      <alignment horizontal="center" vertical="center" wrapText="1"/>
    </xf>
    <xf numFmtId="0" fontId="8" fillId="34" borderId="68" xfId="0" applyFont="1" applyFill="1" applyBorder="1" applyAlignment="1">
      <alignment horizontal="center" vertical="center" wrapText="1"/>
    </xf>
    <xf numFmtId="0" fontId="8" fillId="34" borderId="69" xfId="0" applyFont="1" applyFill="1" applyBorder="1" applyAlignment="1">
      <alignment horizontal="center" vertical="center" wrapText="1"/>
    </xf>
    <xf numFmtId="0" fontId="8" fillId="34" borderId="7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left"/>
    </xf>
    <xf numFmtId="0" fontId="1" fillId="34" borderId="71" xfId="0" applyFont="1" applyFill="1" applyBorder="1" applyAlignment="1">
      <alignment horizontal="center" vertical="center"/>
    </xf>
    <xf numFmtId="0" fontId="8" fillId="34" borderId="72" xfId="0" applyFont="1" applyFill="1" applyBorder="1" applyAlignment="1">
      <alignment horizontal="center" vertical="center"/>
    </xf>
    <xf numFmtId="0" fontId="8" fillId="34" borderId="73" xfId="0" applyFont="1" applyFill="1" applyBorder="1" applyAlignment="1">
      <alignment horizontal="center" vertical="center" wrapText="1"/>
    </xf>
    <xf numFmtId="0" fontId="8" fillId="34" borderId="74" xfId="0" applyFont="1" applyFill="1" applyBorder="1" applyAlignment="1">
      <alignment horizontal="center" vertical="center" wrapText="1"/>
    </xf>
    <xf numFmtId="0" fontId="8" fillId="34" borderId="75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3" fillId="0" borderId="43" xfId="0" applyFont="1" applyBorder="1" applyAlignment="1">
      <alignment horizontal="left"/>
    </xf>
    <xf numFmtId="0" fontId="2" fillId="0" borderId="43" xfId="0" applyFont="1" applyBorder="1" applyAlignment="1">
      <alignment horizontal="left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List1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32"/>
  <sheetViews>
    <sheetView zoomScalePageLayoutView="0" workbookViewId="0" topLeftCell="A1">
      <selection activeCell="G29" sqref="G29"/>
    </sheetView>
  </sheetViews>
  <sheetFormatPr defaultColWidth="9.140625" defaultRowHeight="12.75"/>
  <cols>
    <col min="1" max="1" width="21.00390625" style="0" customWidth="1"/>
    <col min="2" max="2" width="7.00390625" style="0" customWidth="1"/>
    <col min="3" max="3" width="6.7109375" style="0" customWidth="1"/>
    <col min="4" max="4" width="6.421875" style="0" customWidth="1"/>
    <col min="5" max="5" width="6.7109375" style="0" customWidth="1"/>
    <col min="6" max="6" width="7.8515625" style="0" customWidth="1"/>
    <col min="7" max="7" width="6.57421875" style="0" customWidth="1"/>
    <col min="8" max="8" width="5.421875" style="0" customWidth="1"/>
    <col min="9" max="9" width="5.28125" style="0" customWidth="1"/>
    <col min="10" max="10" width="4.57421875" style="0" customWidth="1"/>
    <col min="11" max="11" width="5.8515625" style="0" customWidth="1"/>
  </cols>
  <sheetData>
    <row r="2" spans="1:11" ht="13.5">
      <c r="A2" s="85" t="s">
        <v>96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14.25" thickBot="1">
      <c r="A3" s="4" t="s">
        <v>97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spans="1:7" ht="21.75" customHeight="1" thickTop="1">
      <c r="A4" s="125" t="s">
        <v>86</v>
      </c>
      <c r="B4" s="127" t="s">
        <v>17</v>
      </c>
      <c r="C4" s="128"/>
      <c r="D4" s="128"/>
      <c r="E4" s="128"/>
      <c r="F4" s="128"/>
      <c r="G4" s="129"/>
    </row>
    <row r="5" spans="1:7" ht="21" thickBot="1">
      <c r="A5" s="126"/>
      <c r="B5" s="44" t="s">
        <v>56</v>
      </c>
      <c r="C5" s="45" t="s">
        <v>60</v>
      </c>
      <c r="D5" s="46" t="s">
        <v>57</v>
      </c>
      <c r="E5" s="45" t="s">
        <v>59</v>
      </c>
      <c r="F5" s="46" t="s">
        <v>19</v>
      </c>
      <c r="G5" s="47" t="s">
        <v>58</v>
      </c>
    </row>
    <row r="6" spans="1:7" ht="13.5" customHeight="1" thickTop="1">
      <c r="A6" s="48" t="s">
        <v>20</v>
      </c>
      <c r="B6" s="15">
        <v>844</v>
      </c>
      <c r="C6" s="12">
        <v>703</v>
      </c>
      <c r="D6" s="12">
        <v>880</v>
      </c>
      <c r="E6" s="13">
        <v>759</v>
      </c>
      <c r="F6" s="99">
        <f>B6+D6</f>
        <v>1724</v>
      </c>
      <c r="G6" s="101">
        <f>C6+E6</f>
        <v>1462</v>
      </c>
    </row>
    <row r="7" spans="1:7" ht="13.5" customHeight="1">
      <c r="A7" s="49" t="s">
        <v>21</v>
      </c>
      <c r="B7" s="93">
        <v>1902</v>
      </c>
      <c r="C7" s="95">
        <v>1616</v>
      </c>
      <c r="D7" s="95">
        <v>1944</v>
      </c>
      <c r="E7" s="97">
        <v>1682</v>
      </c>
      <c r="F7" s="100">
        <f>B7+D7</f>
        <v>3846</v>
      </c>
      <c r="G7" s="101">
        <f>C7+E7</f>
        <v>3298</v>
      </c>
    </row>
    <row r="8" spans="1:7" ht="13.5" customHeight="1">
      <c r="A8" s="49" t="s">
        <v>22</v>
      </c>
      <c r="B8" s="93">
        <v>1332</v>
      </c>
      <c r="C8" s="95">
        <v>1106</v>
      </c>
      <c r="D8" s="95">
        <v>1410</v>
      </c>
      <c r="E8" s="97">
        <v>1206</v>
      </c>
      <c r="F8" s="100">
        <f aca="true" t="shared" si="0" ref="F8:F27">B8+D8</f>
        <v>2742</v>
      </c>
      <c r="G8" s="101">
        <f aca="true" t="shared" si="1" ref="G8:G27">C8+E8</f>
        <v>2312</v>
      </c>
    </row>
    <row r="9" spans="1:7" ht="13.5" customHeight="1">
      <c r="A9" s="49" t="s">
        <v>23</v>
      </c>
      <c r="B9" s="16">
        <v>662</v>
      </c>
      <c r="C9" s="10">
        <v>545</v>
      </c>
      <c r="D9" s="10">
        <v>712</v>
      </c>
      <c r="E9" s="14">
        <v>602</v>
      </c>
      <c r="F9" s="100">
        <f t="shared" si="0"/>
        <v>1374</v>
      </c>
      <c r="G9" s="101">
        <f t="shared" si="1"/>
        <v>1147</v>
      </c>
    </row>
    <row r="10" spans="1:7" ht="13.5" customHeight="1">
      <c r="A10" s="49" t="s">
        <v>24</v>
      </c>
      <c r="B10" s="93">
        <v>5630</v>
      </c>
      <c r="C10" s="95">
        <v>4770</v>
      </c>
      <c r="D10" s="95">
        <v>5969</v>
      </c>
      <c r="E10" s="97">
        <v>5156</v>
      </c>
      <c r="F10" s="100">
        <f t="shared" si="0"/>
        <v>11599</v>
      </c>
      <c r="G10" s="101">
        <f t="shared" si="1"/>
        <v>9926</v>
      </c>
    </row>
    <row r="11" spans="1:7" ht="13.5" customHeight="1">
      <c r="A11" s="49" t="s">
        <v>25</v>
      </c>
      <c r="B11" s="16">
        <v>570</v>
      </c>
      <c r="C11" s="10">
        <v>489</v>
      </c>
      <c r="D11" s="10">
        <v>590</v>
      </c>
      <c r="E11" s="14">
        <v>523</v>
      </c>
      <c r="F11" s="100">
        <f t="shared" si="0"/>
        <v>1160</v>
      </c>
      <c r="G11" s="101">
        <f t="shared" si="1"/>
        <v>1012</v>
      </c>
    </row>
    <row r="12" spans="1:7" ht="13.5" customHeight="1">
      <c r="A12" s="49" t="s">
        <v>26</v>
      </c>
      <c r="B12" s="93">
        <v>1711</v>
      </c>
      <c r="C12" s="95">
        <v>1415</v>
      </c>
      <c r="D12" s="95">
        <v>1655</v>
      </c>
      <c r="E12" s="97">
        <v>1405</v>
      </c>
      <c r="F12" s="100">
        <f t="shared" si="0"/>
        <v>3366</v>
      </c>
      <c r="G12" s="101">
        <f t="shared" si="1"/>
        <v>2820</v>
      </c>
    </row>
    <row r="13" spans="1:7" ht="13.5" customHeight="1">
      <c r="A13" s="49" t="s">
        <v>27</v>
      </c>
      <c r="B13" s="93">
        <v>17838</v>
      </c>
      <c r="C13" s="95">
        <v>14943</v>
      </c>
      <c r="D13" s="95">
        <v>18837</v>
      </c>
      <c r="E13" s="97">
        <v>16131</v>
      </c>
      <c r="F13" s="100">
        <f t="shared" si="0"/>
        <v>36675</v>
      </c>
      <c r="G13" s="101">
        <f t="shared" si="1"/>
        <v>31074</v>
      </c>
    </row>
    <row r="14" spans="1:7" ht="13.5" customHeight="1">
      <c r="A14" s="49" t="s">
        <v>28</v>
      </c>
      <c r="B14" s="16">
        <v>1085</v>
      </c>
      <c r="C14" s="10">
        <v>896</v>
      </c>
      <c r="D14" s="95">
        <v>1113</v>
      </c>
      <c r="E14" s="14">
        <v>921</v>
      </c>
      <c r="F14" s="100">
        <f t="shared" si="0"/>
        <v>2198</v>
      </c>
      <c r="G14" s="101">
        <f t="shared" si="1"/>
        <v>1817</v>
      </c>
    </row>
    <row r="15" spans="1:7" ht="13.5" customHeight="1">
      <c r="A15" s="49" t="s">
        <v>29</v>
      </c>
      <c r="B15" s="16">
        <v>370</v>
      </c>
      <c r="C15" s="10">
        <v>315</v>
      </c>
      <c r="D15" s="10">
        <v>342</v>
      </c>
      <c r="E15" s="14">
        <v>294</v>
      </c>
      <c r="F15" s="100">
        <f t="shared" si="0"/>
        <v>712</v>
      </c>
      <c r="G15" s="101">
        <f t="shared" si="1"/>
        <v>609</v>
      </c>
    </row>
    <row r="16" spans="1:7" ht="13.5" customHeight="1">
      <c r="A16" s="49" t="s">
        <v>30</v>
      </c>
      <c r="B16" s="93">
        <v>48209</v>
      </c>
      <c r="C16" s="95">
        <v>41477</v>
      </c>
      <c r="D16" s="95">
        <v>51497</v>
      </c>
      <c r="E16" s="97">
        <v>44853</v>
      </c>
      <c r="F16" s="100">
        <f t="shared" si="0"/>
        <v>99706</v>
      </c>
      <c r="G16" s="101">
        <f t="shared" si="1"/>
        <v>86330</v>
      </c>
    </row>
    <row r="17" spans="1:7" ht="13.5" customHeight="1">
      <c r="A17" s="49" t="s">
        <v>31</v>
      </c>
      <c r="B17" s="93">
        <v>1551</v>
      </c>
      <c r="C17" s="95">
        <v>1298</v>
      </c>
      <c r="D17" s="95">
        <v>1681</v>
      </c>
      <c r="E17" s="14">
        <v>1438</v>
      </c>
      <c r="F17" s="100">
        <f t="shared" si="0"/>
        <v>3232</v>
      </c>
      <c r="G17" s="101">
        <f t="shared" si="1"/>
        <v>2736</v>
      </c>
    </row>
    <row r="18" spans="1:7" ht="13.5" customHeight="1">
      <c r="A18" s="49" t="s">
        <v>32</v>
      </c>
      <c r="B18" s="16">
        <v>738</v>
      </c>
      <c r="C18" s="10">
        <v>637</v>
      </c>
      <c r="D18" s="10">
        <v>748</v>
      </c>
      <c r="E18" s="14">
        <v>640</v>
      </c>
      <c r="F18" s="100">
        <f t="shared" si="0"/>
        <v>1486</v>
      </c>
      <c r="G18" s="101">
        <f t="shared" si="1"/>
        <v>1277</v>
      </c>
    </row>
    <row r="19" spans="1:7" ht="13.5" customHeight="1">
      <c r="A19" s="49" t="s">
        <v>33</v>
      </c>
      <c r="B19" s="93">
        <v>2493</v>
      </c>
      <c r="C19" s="95">
        <v>2111</v>
      </c>
      <c r="D19" s="95">
        <v>2529</v>
      </c>
      <c r="E19" s="14">
        <v>2161</v>
      </c>
      <c r="F19" s="100">
        <f t="shared" si="0"/>
        <v>5022</v>
      </c>
      <c r="G19" s="101">
        <f t="shared" si="1"/>
        <v>4272</v>
      </c>
    </row>
    <row r="20" spans="1:7" ht="13.5" customHeight="1">
      <c r="A20" s="49" t="s">
        <v>34</v>
      </c>
      <c r="B20" s="93">
        <v>29443</v>
      </c>
      <c r="C20" s="95">
        <v>25220</v>
      </c>
      <c r="D20" s="95">
        <v>33279</v>
      </c>
      <c r="E20" s="97">
        <v>29333</v>
      </c>
      <c r="F20" s="100">
        <f t="shared" si="0"/>
        <v>62722</v>
      </c>
      <c r="G20" s="101">
        <f t="shared" si="1"/>
        <v>54553</v>
      </c>
    </row>
    <row r="21" spans="1:7" ht="13.5" customHeight="1">
      <c r="A21" s="49" t="s">
        <v>35</v>
      </c>
      <c r="B21" s="16">
        <v>603</v>
      </c>
      <c r="C21" s="10">
        <v>512</v>
      </c>
      <c r="D21" s="10">
        <v>624</v>
      </c>
      <c r="E21" s="14">
        <v>547</v>
      </c>
      <c r="F21" s="100">
        <f t="shared" si="0"/>
        <v>1227</v>
      </c>
      <c r="G21" s="101">
        <f t="shared" si="1"/>
        <v>1059</v>
      </c>
    </row>
    <row r="22" spans="1:7" ht="13.5" customHeight="1">
      <c r="A22" s="49" t="s">
        <v>36</v>
      </c>
      <c r="B22" s="16">
        <v>650</v>
      </c>
      <c r="C22" s="10">
        <v>554</v>
      </c>
      <c r="D22" s="10">
        <v>689</v>
      </c>
      <c r="E22" s="14">
        <v>611</v>
      </c>
      <c r="F22" s="100">
        <f t="shared" si="0"/>
        <v>1339</v>
      </c>
      <c r="G22" s="101">
        <f t="shared" si="1"/>
        <v>1165</v>
      </c>
    </row>
    <row r="23" spans="1:7" ht="13.5" customHeight="1">
      <c r="A23" s="49" t="s">
        <v>37</v>
      </c>
      <c r="B23" s="93">
        <v>3148</v>
      </c>
      <c r="C23" s="95">
        <v>2692</v>
      </c>
      <c r="D23" s="95">
        <v>3180</v>
      </c>
      <c r="E23" s="97">
        <v>2701</v>
      </c>
      <c r="F23" s="100">
        <f t="shared" si="0"/>
        <v>6328</v>
      </c>
      <c r="G23" s="101">
        <f t="shared" si="1"/>
        <v>5393</v>
      </c>
    </row>
    <row r="24" spans="1:7" ht="13.5" customHeight="1">
      <c r="A24" s="49" t="s">
        <v>38</v>
      </c>
      <c r="B24" s="93">
        <v>10182</v>
      </c>
      <c r="C24" s="95">
        <v>8395</v>
      </c>
      <c r="D24" s="95">
        <v>10488</v>
      </c>
      <c r="E24" s="97">
        <v>8769</v>
      </c>
      <c r="F24" s="100">
        <f t="shared" si="0"/>
        <v>20670</v>
      </c>
      <c r="G24" s="101">
        <f t="shared" si="1"/>
        <v>17164</v>
      </c>
    </row>
    <row r="25" spans="1:7" ht="13.5" customHeight="1">
      <c r="A25" s="49" t="s">
        <v>39</v>
      </c>
      <c r="B25" s="93">
        <v>2029</v>
      </c>
      <c r="C25" s="95">
        <v>1666</v>
      </c>
      <c r="D25" s="95">
        <v>2075</v>
      </c>
      <c r="E25" s="97">
        <v>1766</v>
      </c>
      <c r="F25" s="100">
        <f t="shared" si="0"/>
        <v>4104</v>
      </c>
      <c r="G25" s="101">
        <f t="shared" si="1"/>
        <v>3432</v>
      </c>
    </row>
    <row r="26" spans="1:7" ht="13.5" customHeight="1">
      <c r="A26" s="49" t="s">
        <v>40</v>
      </c>
      <c r="B26" s="93">
        <v>2117</v>
      </c>
      <c r="C26" s="95">
        <v>1836</v>
      </c>
      <c r="D26" s="95">
        <v>2193</v>
      </c>
      <c r="E26" s="97">
        <v>1908</v>
      </c>
      <c r="F26" s="100">
        <f t="shared" si="0"/>
        <v>4310</v>
      </c>
      <c r="G26" s="101">
        <f t="shared" si="1"/>
        <v>3744</v>
      </c>
    </row>
    <row r="27" spans="1:7" ht="13.5" customHeight="1">
      <c r="A27" s="49" t="s">
        <v>41</v>
      </c>
      <c r="B27" s="16">
        <v>920</v>
      </c>
      <c r="C27" s="10">
        <v>781</v>
      </c>
      <c r="D27" s="10">
        <v>992</v>
      </c>
      <c r="E27" s="14">
        <v>862</v>
      </c>
      <c r="F27" s="100">
        <f t="shared" si="0"/>
        <v>1912</v>
      </c>
      <c r="G27" s="101">
        <f t="shared" si="1"/>
        <v>1643</v>
      </c>
    </row>
    <row r="28" spans="1:7" ht="13.5" customHeight="1" thickBot="1">
      <c r="A28" s="50" t="s">
        <v>42</v>
      </c>
      <c r="B28" s="94">
        <v>3919</v>
      </c>
      <c r="C28" s="96">
        <v>3149</v>
      </c>
      <c r="D28" s="96">
        <v>3790</v>
      </c>
      <c r="E28" s="98">
        <v>3035</v>
      </c>
      <c r="F28" s="106">
        <f>B28+D28</f>
        <v>7709</v>
      </c>
      <c r="G28" s="101">
        <f>C28+E28</f>
        <v>6184</v>
      </c>
    </row>
    <row r="29" spans="1:7" s="5" customFormat="1" ht="20.25" customHeight="1" thickBot="1" thickTop="1">
      <c r="A29" s="41" t="s">
        <v>87</v>
      </c>
      <c r="B29" s="59">
        <f aca="true" t="shared" si="2" ref="B29:G29">SUM(B6:B28)</f>
        <v>137946</v>
      </c>
      <c r="C29" s="60">
        <f t="shared" si="2"/>
        <v>117126</v>
      </c>
      <c r="D29" s="60">
        <f t="shared" si="2"/>
        <v>147217</v>
      </c>
      <c r="E29" s="61">
        <f t="shared" si="2"/>
        <v>127303</v>
      </c>
      <c r="F29" s="42">
        <f t="shared" si="2"/>
        <v>285163</v>
      </c>
      <c r="G29" s="43">
        <f t="shared" si="2"/>
        <v>244429</v>
      </c>
    </row>
    <row r="30" ht="13.5" thickTop="1"/>
    <row r="31" spans="1:2" ht="12.75">
      <c r="A31" s="3" t="s">
        <v>43</v>
      </c>
      <c r="B31" s="1"/>
    </row>
    <row r="32" spans="1:2" ht="12.75" customHeight="1">
      <c r="A32" s="124" t="s">
        <v>44</v>
      </c>
      <c r="B32" s="124"/>
    </row>
  </sheetData>
  <sheetProtection/>
  <mergeCells count="3">
    <mergeCell ref="A32:B32"/>
    <mergeCell ref="A4:A5"/>
    <mergeCell ref="B4:G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30"/>
  <sheetViews>
    <sheetView tabSelected="1" zoomScalePageLayoutView="0" workbookViewId="0" topLeftCell="A1">
      <selection activeCell="L32" sqref="L32"/>
    </sheetView>
  </sheetViews>
  <sheetFormatPr defaultColWidth="9.140625" defaultRowHeight="12.75"/>
  <cols>
    <col min="1" max="1" width="32.7109375" style="0" customWidth="1"/>
    <col min="2" max="2" width="10.00390625" style="0" customWidth="1"/>
    <col min="3" max="3" width="9.00390625" style="0" customWidth="1"/>
    <col min="4" max="4" width="14.00390625" style="0" customWidth="1"/>
    <col min="5" max="5" width="9.421875" style="0" customWidth="1"/>
    <col min="6" max="6" width="10.8515625" style="0" customWidth="1"/>
  </cols>
  <sheetData>
    <row r="2" spans="1:6" ht="16.5">
      <c r="A2" s="84" t="s">
        <v>96</v>
      </c>
      <c r="B2" s="84"/>
      <c r="C2" s="84"/>
      <c r="D2" s="84"/>
      <c r="E2" s="84"/>
      <c r="F2" s="84"/>
    </row>
    <row r="3" spans="1:6" ht="17.25" thickBot="1">
      <c r="A3" s="111" t="s">
        <v>97</v>
      </c>
      <c r="B3" s="111"/>
      <c r="C3" s="111"/>
      <c r="D3" s="83"/>
      <c r="E3" s="84"/>
      <c r="F3" s="84"/>
    </row>
    <row r="4" spans="1:6" ht="15.75" thickTop="1">
      <c r="A4" s="78"/>
      <c r="B4" s="79" t="s">
        <v>0</v>
      </c>
      <c r="C4" s="81" t="s">
        <v>0</v>
      </c>
      <c r="D4" s="88" t="s">
        <v>91</v>
      </c>
      <c r="E4" s="67"/>
      <c r="F4" s="11"/>
    </row>
    <row r="5" spans="1:5" ht="15">
      <c r="A5" s="76" t="s">
        <v>88</v>
      </c>
      <c r="B5" s="79" t="s">
        <v>2</v>
      </c>
      <c r="C5" s="81" t="s">
        <v>3</v>
      </c>
      <c r="D5" s="88"/>
      <c r="E5" s="67"/>
    </row>
    <row r="6" spans="1:8" ht="15.75" thickBot="1">
      <c r="A6" s="77"/>
      <c r="B6" s="80" t="s">
        <v>4</v>
      </c>
      <c r="C6" s="82" t="s">
        <v>4</v>
      </c>
      <c r="D6" s="88" t="s">
        <v>1</v>
      </c>
      <c r="E6" s="67"/>
      <c r="H6" s="11"/>
    </row>
    <row r="7" spans="1:4" ht="15.75" thickTop="1">
      <c r="A7" s="25" t="s">
        <v>62</v>
      </c>
      <c r="B7" s="54">
        <f>D7-C7</f>
        <v>262</v>
      </c>
      <c r="C7" s="58">
        <v>1462</v>
      </c>
      <c r="D7" s="89">
        <v>1724</v>
      </c>
    </row>
    <row r="8" spans="1:7" ht="15">
      <c r="A8" s="26" t="s">
        <v>63</v>
      </c>
      <c r="B8" s="55">
        <f>D8-C8</f>
        <v>548</v>
      </c>
      <c r="C8" s="57">
        <v>3298</v>
      </c>
      <c r="D8" s="90">
        <v>3846</v>
      </c>
      <c r="E8" s="86"/>
      <c r="F8" s="86"/>
      <c r="G8" s="86"/>
    </row>
    <row r="9" spans="1:4" ht="15">
      <c r="A9" s="26" t="s">
        <v>64</v>
      </c>
      <c r="B9" s="55">
        <f aca="true" t="shared" si="0" ref="B9:B28">D9-C9</f>
        <v>430</v>
      </c>
      <c r="C9" s="57">
        <v>2312</v>
      </c>
      <c r="D9" s="90">
        <v>2742</v>
      </c>
    </row>
    <row r="10" spans="1:4" ht="15">
      <c r="A10" s="26" t="s">
        <v>65</v>
      </c>
      <c r="B10" s="55">
        <f t="shared" si="0"/>
        <v>227</v>
      </c>
      <c r="C10" s="57">
        <v>1147</v>
      </c>
      <c r="D10" s="90">
        <v>1374</v>
      </c>
    </row>
    <row r="11" spans="1:9" ht="15">
      <c r="A11" s="26" t="s">
        <v>66</v>
      </c>
      <c r="B11" s="55">
        <f t="shared" si="0"/>
        <v>1673</v>
      </c>
      <c r="C11" s="57">
        <v>9926</v>
      </c>
      <c r="D11" s="91">
        <v>11599</v>
      </c>
      <c r="E11" s="67"/>
      <c r="I11" s="11"/>
    </row>
    <row r="12" spans="1:4" ht="15">
      <c r="A12" s="26" t="s">
        <v>67</v>
      </c>
      <c r="B12" s="55">
        <f t="shared" si="0"/>
        <v>148</v>
      </c>
      <c r="C12" s="56">
        <v>1012</v>
      </c>
      <c r="D12" s="90">
        <v>1160</v>
      </c>
    </row>
    <row r="13" spans="1:4" ht="15">
      <c r="A13" s="26" t="s">
        <v>68</v>
      </c>
      <c r="B13" s="55">
        <f t="shared" si="0"/>
        <v>546</v>
      </c>
      <c r="C13" s="57">
        <v>2820</v>
      </c>
      <c r="D13" s="90">
        <v>3366</v>
      </c>
    </row>
    <row r="14" spans="1:4" ht="16.5" customHeight="1">
      <c r="A14" s="26" t="s">
        <v>69</v>
      </c>
      <c r="B14" s="55">
        <f t="shared" si="0"/>
        <v>5601</v>
      </c>
      <c r="C14" s="57">
        <v>31074</v>
      </c>
      <c r="D14" s="90">
        <v>36675</v>
      </c>
    </row>
    <row r="15" spans="1:4" ht="15">
      <c r="A15" s="26" t="s">
        <v>70</v>
      </c>
      <c r="B15" s="55">
        <f t="shared" si="0"/>
        <v>381</v>
      </c>
      <c r="C15" s="57">
        <v>1817</v>
      </c>
      <c r="D15" s="90">
        <v>2198</v>
      </c>
    </row>
    <row r="16" spans="1:4" ht="15">
      <c r="A16" s="26" t="s">
        <v>71</v>
      </c>
      <c r="B16" s="55">
        <f t="shared" si="0"/>
        <v>103</v>
      </c>
      <c r="C16" s="56">
        <v>609</v>
      </c>
      <c r="D16" s="92">
        <v>712</v>
      </c>
    </row>
    <row r="17" spans="1:7" ht="15">
      <c r="A17" s="26" t="s">
        <v>72</v>
      </c>
      <c r="B17" s="55">
        <f t="shared" si="0"/>
        <v>13376</v>
      </c>
      <c r="C17" s="57">
        <v>86330</v>
      </c>
      <c r="D17" s="90">
        <v>99706</v>
      </c>
      <c r="G17" s="11"/>
    </row>
    <row r="18" spans="1:4" ht="15">
      <c r="A18" s="26" t="s">
        <v>73</v>
      </c>
      <c r="B18" s="55">
        <f t="shared" si="0"/>
        <v>496</v>
      </c>
      <c r="C18" s="57">
        <v>2736</v>
      </c>
      <c r="D18" s="90">
        <v>3232</v>
      </c>
    </row>
    <row r="19" spans="1:4" ht="15">
      <c r="A19" s="26" t="s">
        <v>74</v>
      </c>
      <c r="B19" s="55">
        <f t="shared" si="0"/>
        <v>209</v>
      </c>
      <c r="C19" s="57">
        <v>1277</v>
      </c>
      <c r="D19" s="90">
        <v>1486</v>
      </c>
    </row>
    <row r="20" spans="1:4" ht="15">
      <c r="A20" s="26" t="s">
        <v>75</v>
      </c>
      <c r="B20" s="55">
        <f t="shared" si="0"/>
        <v>750</v>
      </c>
      <c r="C20" s="57">
        <v>4272</v>
      </c>
      <c r="D20" s="90">
        <v>5022</v>
      </c>
    </row>
    <row r="21" spans="1:4" ht="15">
      <c r="A21" s="27" t="s">
        <v>76</v>
      </c>
      <c r="B21" s="55">
        <f t="shared" si="0"/>
        <v>8169</v>
      </c>
      <c r="C21" s="57">
        <v>54553</v>
      </c>
      <c r="D21" s="90">
        <v>62722</v>
      </c>
    </row>
    <row r="22" spans="1:4" ht="15">
      <c r="A22" s="26" t="s">
        <v>77</v>
      </c>
      <c r="B22" s="55">
        <f t="shared" si="0"/>
        <v>168</v>
      </c>
      <c r="C22" s="57">
        <v>1059</v>
      </c>
      <c r="D22" s="90">
        <v>1227</v>
      </c>
    </row>
    <row r="23" spans="1:4" ht="15">
      <c r="A23" s="26" t="s">
        <v>78</v>
      </c>
      <c r="B23" s="55">
        <f t="shared" si="0"/>
        <v>174</v>
      </c>
      <c r="C23" s="57">
        <v>1165</v>
      </c>
      <c r="D23" s="90">
        <v>1339</v>
      </c>
    </row>
    <row r="24" spans="1:4" ht="15">
      <c r="A24" s="27" t="s">
        <v>79</v>
      </c>
      <c r="B24" s="55">
        <f t="shared" si="0"/>
        <v>935</v>
      </c>
      <c r="C24" s="57">
        <v>5393</v>
      </c>
      <c r="D24" s="90">
        <v>6328</v>
      </c>
    </row>
    <row r="25" spans="1:4" ht="15">
      <c r="A25" s="26" t="s">
        <v>80</v>
      </c>
      <c r="B25" s="55">
        <f t="shared" si="0"/>
        <v>3506</v>
      </c>
      <c r="C25" s="57">
        <v>17164</v>
      </c>
      <c r="D25" s="90">
        <v>20670</v>
      </c>
    </row>
    <row r="26" spans="1:4" ht="15">
      <c r="A26" s="26" t="s">
        <v>81</v>
      </c>
      <c r="B26" s="55">
        <f t="shared" si="0"/>
        <v>672</v>
      </c>
      <c r="C26" s="57">
        <v>3432</v>
      </c>
      <c r="D26" s="90">
        <v>4104</v>
      </c>
    </row>
    <row r="27" spans="1:5" ht="15">
      <c r="A27" s="27" t="s">
        <v>82</v>
      </c>
      <c r="B27" s="55">
        <f t="shared" si="0"/>
        <v>566</v>
      </c>
      <c r="C27" s="57">
        <v>3744</v>
      </c>
      <c r="D27" s="91">
        <v>4310</v>
      </c>
      <c r="E27" s="67"/>
    </row>
    <row r="28" spans="1:5" ht="15">
      <c r="A28" s="27" t="s">
        <v>83</v>
      </c>
      <c r="B28" s="55">
        <f t="shared" si="0"/>
        <v>269</v>
      </c>
      <c r="C28" s="57">
        <v>1643</v>
      </c>
      <c r="D28" s="91">
        <v>1912</v>
      </c>
      <c r="E28" s="67"/>
    </row>
    <row r="29" spans="1:5" ht="15.75" thickBot="1">
      <c r="A29" s="28" t="s">
        <v>84</v>
      </c>
      <c r="B29" s="107">
        <f>D29-C29</f>
        <v>1525</v>
      </c>
      <c r="C29" s="57">
        <v>6184</v>
      </c>
      <c r="D29" s="91">
        <v>7709</v>
      </c>
      <c r="E29" s="67"/>
    </row>
    <row r="30" spans="1:5" ht="18" thickBot="1" thickTop="1">
      <c r="A30" s="40" t="s">
        <v>89</v>
      </c>
      <c r="B30" s="62">
        <f>SUM(B7:B29)</f>
        <v>40734</v>
      </c>
      <c r="C30" s="63">
        <f>SUM(C7:C29)</f>
        <v>244429</v>
      </c>
      <c r="D30" s="75">
        <f>SUM(D7:D29)</f>
        <v>285163</v>
      </c>
      <c r="E30" s="67"/>
    </row>
    <row r="31" ht="13.5" thickTop="1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7"/>
  <sheetViews>
    <sheetView zoomScalePageLayoutView="0" workbookViewId="0" topLeftCell="A1">
      <selection activeCell="J34" sqref="J34"/>
    </sheetView>
  </sheetViews>
  <sheetFormatPr defaultColWidth="9.140625" defaultRowHeight="12.75"/>
  <cols>
    <col min="1" max="1" width="22.140625" style="0" customWidth="1"/>
    <col min="2" max="2" width="7.28125" style="0" customWidth="1"/>
    <col min="3" max="3" width="6.7109375" style="0" customWidth="1"/>
    <col min="4" max="4" width="7.00390625" style="0" customWidth="1"/>
    <col min="5" max="5" width="6.8515625" style="0" customWidth="1"/>
    <col min="6" max="6" width="6.28125" style="0" customWidth="1"/>
    <col min="7" max="8" width="7.57421875" style="0" customWidth="1"/>
    <col min="9" max="11" width="5.140625" style="0" customWidth="1"/>
  </cols>
  <sheetData>
    <row r="1" spans="1:11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3.5">
      <c r="A2" s="85" t="s">
        <v>94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15" customHeight="1">
      <c r="A3" s="130" t="s">
        <v>95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</row>
    <row r="4" spans="1:11" ht="15" customHeight="1" thickBot="1">
      <c r="A4" s="110" t="s">
        <v>98</v>
      </c>
      <c r="B4" s="1"/>
      <c r="C4" s="1"/>
      <c r="D4" s="2"/>
      <c r="E4" s="1"/>
      <c r="F4" s="1"/>
      <c r="G4" s="2"/>
      <c r="H4" s="2"/>
      <c r="I4" s="2"/>
      <c r="J4" s="2"/>
      <c r="K4" s="1"/>
    </row>
    <row r="5" spans="1:7" ht="19.5" customHeight="1" thickBot="1">
      <c r="A5" s="132" t="s">
        <v>92</v>
      </c>
      <c r="B5" s="134" t="s">
        <v>17</v>
      </c>
      <c r="C5" s="135"/>
      <c r="D5" s="135"/>
      <c r="E5" s="135"/>
      <c r="F5" s="135"/>
      <c r="G5" s="136"/>
    </row>
    <row r="6" spans="1:7" ht="21" thickBot="1">
      <c r="A6" s="133"/>
      <c r="B6" s="29" t="s">
        <v>56</v>
      </c>
      <c r="C6" s="30" t="s">
        <v>61</v>
      </c>
      <c r="D6" s="31" t="s">
        <v>57</v>
      </c>
      <c r="E6" s="30" t="s">
        <v>18</v>
      </c>
      <c r="F6" s="31" t="s">
        <v>19</v>
      </c>
      <c r="G6" s="113" t="s">
        <v>58</v>
      </c>
    </row>
    <row r="7" spans="1:7" ht="13.5" customHeight="1" thickTop="1">
      <c r="A7" s="114" t="s">
        <v>45</v>
      </c>
      <c r="B7" s="19">
        <v>245</v>
      </c>
      <c r="C7" s="20">
        <v>203</v>
      </c>
      <c r="D7" s="20">
        <v>259</v>
      </c>
      <c r="E7" s="20">
        <v>226</v>
      </c>
      <c r="F7" s="32">
        <f>B7+D7</f>
        <v>504</v>
      </c>
      <c r="G7" s="115">
        <f>C7+E7</f>
        <v>429</v>
      </c>
    </row>
    <row r="8" spans="1:7" ht="12.75">
      <c r="A8" s="116" t="s">
        <v>46</v>
      </c>
      <c r="B8" s="21">
        <v>736</v>
      </c>
      <c r="C8" s="22">
        <v>633</v>
      </c>
      <c r="D8" s="22">
        <v>751</v>
      </c>
      <c r="E8" s="22">
        <v>650</v>
      </c>
      <c r="F8" s="33">
        <f aca="true" t="shared" si="0" ref="F8:F17">B8+D8</f>
        <v>1487</v>
      </c>
      <c r="G8" s="117">
        <f aca="true" t="shared" si="1" ref="G8:G18">C8+E8</f>
        <v>1283</v>
      </c>
    </row>
    <row r="9" spans="1:7" ht="12.75">
      <c r="A9" s="116" t="s">
        <v>47</v>
      </c>
      <c r="B9" s="21">
        <v>425</v>
      </c>
      <c r="C9" s="22">
        <v>356</v>
      </c>
      <c r="D9" s="22">
        <v>428</v>
      </c>
      <c r="E9" s="22">
        <v>376</v>
      </c>
      <c r="F9" s="33">
        <f t="shared" si="0"/>
        <v>853</v>
      </c>
      <c r="G9" s="117">
        <f t="shared" si="1"/>
        <v>732</v>
      </c>
    </row>
    <row r="10" spans="1:7" ht="12.75">
      <c r="A10" s="116" t="s">
        <v>48</v>
      </c>
      <c r="B10" s="102">
        <v>2205</v>
      </c>
      <c r="C10" s="103">
        <v>1858</v>
      </c>
      <c r="D10" s="103">
        <v>2295</v>
      </c>
      <c r="E10" s="103">
        <v>1969</v>
      </c>
      <c r="F10" s="33">
        <f t="shared" si="0"/>
        <v>4500</v>
      </c>
      <c r="G10" s="117">
        <f t="shared" si="1"/>
        <v>3827</v>
      </c>
    </row>
    <row r="11" spans="1:7" ht="12.75">
      <c r="A11" s="116" t="s">
        <v>49</v>
      </c>
      <c r="B11" s="21">
        <v>359</v>
      </c>
      <c r="C11" s="22">
        <v>305</v>
      </c>
      <c r="D11" s="22">
        <v>342</v>
      </c>
      <c r="E11" s="22">
        <v>285</v>
      </c>
      <c r="F11" s="33">
        <f t="shared" si="0"/>
        <v>701</v>
      </c>
      <c r="G11" s="117">
        <f t="shared" si="1"/>
        <v>590</v>
      </c>
    </row>
    <row r="12" spans="1:7" ht="12.75">
      <c r="A12" s="116" t="s">
        <v>85</v>
      </c>
      <c r="B12" s="102">
        <v>1411</v>
      </c>
      <c r="C12" s="103">
        <v>1156</v>
      </c>
      <c r="D12" s="103">
        <v>1429</v>
      </c>
      <c r="E12" s="103">
        <v>1231</v>
      </c>
      <c r="F12" s="33">
        <f t="shared" si="0"/>
        <v>2840</v>
      </c>
      <c r="G12" s="117">
        <f t="shared" si="1"/>
        <v>2387</v>
      </c>
    </row>
    <row r="13" spans="1:7" ht="12.75">
      <c r="A13" s="116" t="s">
        <v>50</v>
      </c>
      <c r="B13" s="102">
        <v>3140</v>
      </c>
      <c r="C13" s="103">
        <v>2662</v>
      </c>
      <c r="D13" s="103">
        <v>3245</v>
      </c>
      <c r="E13" s="103">
        <v>2789</v>
      </c>
      <c r="F13" s="33">
        <f t="shared" si="0"/>
        <v>6385</v>
      </c>
      <c r="G13" s="117">
        <f t="shared" si="1"/>
        <v>5451</v>
      </c>
    </row>
    <row r="14" spans="1:7" ht="12.75">
      <c r="A14" s="116" t="s">
        <v>51</v>
      </c>
      <c r="B14" s="21">
        <v>1011</v>
      </c>
      <c r="C14" s="22">
        <v>834</v>
      </c>
      <c r="D14" s="22">
        <v>1034</v>
      </c>
      <c r="E14" s="22">
        <v>861</v>
      </c>
      <c r="F14" s="33">
        <f t="shared" si="0"/>
        <v>2045</v>
      </c>
      <c r="G14" s="117">
        <f t="shared" si="1"/>
        <v>1695</v>
      </c>
    </row>
    <row r="15" spans="1:7" ht="12.75">
      <c r="A15" s="116" t="s">
        <v>52</v>
      </c>
      <c r="B15" s="21">
        <v>996</v>
      </c>
      <c r="C15" s="22">
        <v>805</v>
      </c>
      <c r="D15" s="103">
        <v>1058</v>
      </c>
      <c r="E15" s="22">
        <v>858</v>
      </c>
      <c r="F15" s="33">
        <f t="shared" si="0"/>
        <v>2054</v>
      </c>
      <c r="G15" s="118">
        <f t="shared" si="1"/>
        <v>1663</v>
      </c>
    </row>
    <row r="16" spans="1:7" ht="12.75">
      <c r="A16" s="116" t="s">
        <v>53</v>
      </c>
      <c r="B16" s="102">
        <v>3550</v>
      </c>
      <c r="C16" s="103">
        <v>2982</v>
      </c>
      <c r="D16" s="103">
        <v>3759</v>
      </c>
      <c r="E16" s="103">
        <v>3198</v>
      </c>
      <c r="F16" s="33">
        <f t="shared" si="0"/>
        <v>7309</v>
      </c>
      <c r="G16" s="117">
        <f t="shared" si="1"/>
        <v>6180</v>
      </c>
    </row>
    <row r="17" spans="1:7" ht="12.75">
      <c r="A17" s="116" t="s">
        <v>54</v>
      </c>
      <c r="B17" s="102">
        <v>1440</v>
      </c>
      <c r="C17" s="103">
        <v>1215</v>
      </c>
      <c r="D17" s="103">
        <v>1459</v>
      </c>
      <c r="E17" s="103">
        <v>1258</v>
      </c>
      <c r="F17" s="108">
        <f t="shared" si="0"/>
        <v>2899</v>
      </c>
      <c r="G17" s="117">
        <f t="shared" si="1"/>
        <v>2473</v>
      </c>
    </row>
    <row r="18" spans="1:7" ht="13.5" thickBot="1">
      <c r="A18" s="119" t="s">
        <v>55</v>
      </c>
      <c r="B18" s="23">
        <v>316</v>
      </c>
      <c r="C18" s="24">
        <v>257</v>
      </c>
      <c r="D18" s="24">
        <v>308</v>
      </c>
      <c r="E18" s="24">
        <v>256</v>
      </c>
      <c r="F18" s="108">
        <f>B18+D18</f>
        <v>624</v>
      </c>
      <c r="G18" s="118">
        <f t="shared" si="1"/>
        <v>513</v>
      </c>
    </row>
    <row r="19" spans="1:7" ht="14.25" thickBot="1" thickTop="1">
      <c r="A19" s="120" t="s">
        <v>87</v>
      </c>
      <c r="B19" s="121">
        <f aca="true" t="shared" si="2" ref="B19:G19">SUM(B7:B18)</f>
        <v>15834</v>
      </c>
      <c r="C19" s="122">
        <f t="shared" si="2"/>
        <v>13266</v>
      </c>
      <c r="D19" s="122">
        <f t="shared" si="2"/>
        <v>16367</v>
      </c>
      <c r="E19" s="122">
        <f t="shared" si="2"/>
        <v>13957</v>
      </c>
      <c r="F19" s="122">
        <f t="shared" si="2"/>
        <v>32201</v>
      </c>
      <c r="G19" s="123">
        <f t="shared" si="2"/>
        <v>27223</v>
      </c>
    </row>
    <row r="20" spans="1:11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1" ht="12.75">
      <c r="A21" s="3" t="s">
        <v>43</v>
      </c>
      <c r="B21" s="1"/>
      <c r="C21" s="1"/>
      <c r="D21" s="1"/>
      <c r="E21" s="2"/>
      <c r="F21" s="2"/>
      <c r="G21" s="1"/>
      <c r="H21" s="1"/>
      <c r="I21" s="1"/>
      <c r="J21" s="1"/>
      <c r="K21" s="1"/>
    </row>
    <row r="22" spans="1:11" ht="12.75" customHeight="1">
      <c r="A22" s="124" t="s">
        <v>44</v>
      </c>
      <c r="B22" s="124"/>
      <c r="C22" s="1"/>
      <c r="D22" s="1"/>
      <c r="E22" s="2"/>
      <c r="F22" s="2"/>
      <c r="G22" s="1"/>
      <c r="H22" s="1"/>
      <c r="I22" s="1"/>
      <c r="J22" s="1"/>
      <c r="K22" s="1"/>
    </row>
    <row r="23" spans="1:11" ht="12.75">
      <c r="A23" s="3"/>
      <c r="B23" s="1"/>
      <c r="C23" s="1"/>
      <c r="D23" s="1"/>
      <c r="E23" s="2"/>
      <c r="F23" s="2"/>
      <c r="G23" s="1"/>
      <c r="H23" s="1"/>
      <c r="I23" s="1"/>
      <c r="J23" s="1"/>
      <c r="K23" s="1"/>
    </row>
    <row r="24" spans="1:11" ht="12.75">
      <c r="A24" s="3"/>
      <c r="B24" s="1"/>
      <c r="C24" s="1"/>
      <c r="D24" s="1"/>
      <c r="E24" s="2"/>
      <c r="F24" s="2"/>
      <c r="G24" s="1"/>
      <c r="H24" s="1"/>
      <c r="I24" s="1"/>
      <c r="J24" s="1"/>
      <c r="K24" s="1"/>
    </row>
    <row r="25" spans="1:2" ht="14.25">
      <c r="A25" s="17"/>
      <c r="B25" s="18"/>
    </row>
    <row r="26" spans="1:2" ht="14.25">
      <c r="A26" s="17"/>
      <c r="B26" s="18"/>
    </row>
    <row r="27" spans="1:2" ht="14.25">
      <c r="A27" s="17"/>
      <c r="B27" s="18"/>
    </row>
    <row r="28" spans="1:2" ht="14.25">
      <c r="A28" s="17"/>
      <c r="B28" s="18"/>
    </row>
    <row r="29" spans="1:2" ht="14.25">
      <c r="A29" s="17"/>
      <c r="B29" s="18"/>
    </row>
    <row r="30" spans="1:2" ht="14.25">
      <c r="A30" s="17"/>
      <c r="B30" s="18"/>
    </row>
    <row r="31" spans="1:2" ht="14.25">
      <c r="A31" s="17"/>
      <c r="B31" s="18"/>
    </row>
    <row r="32" spans="1:2" ht="14.25">
      <c r="A32" s="17"/>
      <c r="B32" s="18"/>
    </row>
    <row r="33" spans="1:2" ht="14.25">
      <c r="A33" s="17"/>
      <c r="B33" s="18"/>
    </row>
    <row r="34" spans="1:2" ht="14.25">
      <c r="A34" s="17"/>
      <c r="B34" s="18"/>
    </row>
    <row r="35" spans="1:2" ht="14.25">
      <c r="A35" s="17"/>
      <c r="B35" s="18"/>
    </row>
    <row r="36" spans="1:2" ht="14.25">
      <c r="A36" s="17"/>
      <c r="B36" s="18"/>
    </row>
    <row r="37" spans="1:2" ht="14.25">
      <c r="A37" s="17"/>
      <c r="B37" s="18"/>
    </row>
  </sheetData>
  <sheetProtection/>
  <mergeCells count="4">
    <mergeCell ref="A22:B22"/>
    <mergeCell ref="A3:K3"/>
    <mergeCell ref="A5:A6"/>
    <mergeCell ref="B5:G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H19"/>
  <sheetViews>
    <sheetView zoomScalePageLayoutView="0" workbookViewId="0" topLeftCell="A1">
      <selection activeCell="B25" sqref="B25"/>
    </sheetView>
  </sheetViews>
  <sheetFormatPr defaultColWidth="9.140625" defaultRowHeight="12.75"/>
  <cols>
    <col min="1" max="1" width="29.7109375" style="0" customWidth="1"/>
    <col min="2" max="2" width="10.00390625" style="0" customWidth="1"/>
    <col min="3" max="3" width="11.421875" style="0" customWidth="1"/>
    <col min="4" max="4" width="14.421875" style="0" customWidth="1"/>
  </cols>
  <sheetData>
    <row r="2" spans="1:4" ht="13.5">
      <c r="A2" s="137" t="s">
        <v>93</v>
      </c>
      <c r="B2" s="138"/>
      <c r="C2" s="138"/>
      <c r="D2" s="138"/>
    </row>
    <row r="3" spans="1:4" ht="14.25" thickBot="1">
      <c r="A3" s="139" t="s">
        <v>99</v>
      </c>
      <c r="B3" s="140"/>
      <c r="C3" s="140"/>
      <c r="D3" s="140"/>
    </row>
    <row r="4" spans="1:5" ht="17.25" thickTop="1">
      <c r="A4" s="73"/>
      <c r="B4" s="39" t="s">
        <v>0</v>
      </c>
      <c r="C4" s="72" t="s">
        <v>0</v>
      </c>
      <c r="D4" s="74" t="s">
        <v>91</v>
      </c>
      <c r="E4" s="67"/>
    </row>
    <row r="5" spans="1:4" ht="16.5">
      <c r="A5" s="34" t="s">
        <v>90</v>
      </c>
      <c r="B5" s="39" t="s">
        <v>2</v>
      </c>
      <c r="C5" s="72" t="s">
        <v>3</v>
      </c>
      <c r="D5" s="68"/>
    </row>
    <row r="6" spans="1:4" ht="18" thickBot="1">
      <c r="A6" s="35"/>
      <c r="B6" s="70" t="s">
        <v>4</v>
      </c>
      <c r="C6" s="71" t="s">
        <v>4</v>
      </c>
      <c r="D6" s="69" t="s">
        <v>1</v>
      </c>
    </row>
    <row r="7" spans="1:4" ht="21" customHeight="1" thickTop="1">
      <c r="A7" s="36" t="s">
        <v>5</v>
      </c>
      <c r="B7" s="8">
        <f>SUM(D7-C7)</f>
        <v>75</v>
      </c>
      <c r="C7" s="51">
        <v>429</v>
      </c>
      <c r="D7" s="87">
        <v>504</v>
      </c>
    </row>
    <row r="8" spans="1:8" ht="21" customHeight="1">
      <c r="A8" s="37" t="s">
        <v>6</v>
      </c>
      <c r="B8" s="9">
        <f aca="true" t="shared" si="0" ref="B8:B18">SUM(D8-C8)</f>
        <v>204</v>
      </c>
      <c r="C8" s="105">
        <v>1283</v>
      </c>
      <c r="D8" s="104">
        <v>1487</v>
      </c>
      <c r="H8" s="6"/>
    </row>
    <row r="9" spans="1:4" ht="21" customHeight="1">
      <c r="A9" s="37" t="s">
        <v>7</v>
      </c>
      <c r="B9" s="109">
        <f t="shared" si="0"/>
        <v>121</v>
      </c>
      <c r="C9" s="52">
        <v>732</v>
      </c>
      <c r="D9" s="104">
        <v>853</v>
      </c>
    </row>
    <row r="10" spans="1:4" ht="21" customHeight="1">
      <c r="A10" s="37" t="s">
        <v>8</v>
      </c>
      <c r="B10" s="9">
        <f t="shared" si="0"/>
        <v>673</v>
      </c>
      <c r="C10" s="105">
        <v>3827</v>
      </c>
      <c r="D10" s="104">
        <v>4500</v>
      </c>
    </row>
    <row r="11" spans="1:4" ht="21" customHeight="1">
      <c r="A11" s="37" t="s">
        <v>9</v>
      </c>
      <c r="B11" s="9">
        <f t="shared" si="0"/>
        <v>111</v>
      </c>
      <c r="C11" s="52">
        <v>590</v>
      </c>
      <c r="D11" s="104">
        <v>701</v>
      </c>
    </row>
    <row r="12" spans="1:4" ht="21" customHeight="1">
      <c r="A12" s="37" t="s">
        <v>10</v>
      </c>
      <c r="B12" s="9">
        <f t="shared" si="0"/>
        <v>453</v>
      </c>
      <c r="C12" s="105">
        <v>2387</v>
      </c>
      <c r="D12" s="104">
        <v>2840</v>
      </c>
    </row>
    <row r="13" spans="1:4" ht="21" customHeight="1">
      <c r="A13" s="37" t="s">
        <v>11</v>
      </c>
      <c r="B13" s="9">
        <f t="shared" si="0"/>
        <v>934</v>
      </c>
      <c r="C13" s="105">
        <v>5451</v>
      </c>
      <c r="D13" s="104">
        <v>6385</v>
      </c>
    </row>
    <row r="14" spans="1:4" ht="21" customHeight="1">
      <c r="A14" s="37" t="s">
        <v>12</v>
      </c>
      <c r="B14" s="9">
        <f t="shared" si="0"/>
        <v>350</v>
      </c>
      <c r="C14" s="105">
        <v>1695</v>
      </c>
      <c r="D14" s="104">
        <v>2045</v>
      </c>
    </row>
    <row r="15" spans="1:4" ht="21" customHeight="1">
      <c r="A15" s="37" t="s">
        <v>13</v>
      </c>
      <c r="B15" s="9">
        <f t="shared" si="0"/>
        <v>391</v>
      </c>
      <c r="C15" s="105">
        <v>1663</v>
      </c>
      <c r="D15" s="104">
        <v>2054</v>
      </c>
    </row>
    <row r="16" spans="1:4" ht="21" customHeight="1">
      <c r="A16" s="37" t="s">
        <v>14</v>
      </c>
      <c r="B16" s="9">
        <f t="shared" si="0"/>
        <v>1129</v>
      </c>
      <c r="C16" s="105">
        <v>6180</v>
      </c>
      <c r="D16" s="104">
        <v>7309</v>
      </c>
    </row>
    <row r="17" spans="1:4" ht="21" customHeight="1">
      <c r="A17" s="37" t="s">
        <v>15</v>
      </c>
      <c r="B17" s="9">
        <f t="shared" si="0"/>
        <v>426</v>
      </c>
      <c r="C17" s="105">
        <v>2473</v>
      </c>
      <c r="D17" s="104">
        <v>2899</v>
      </c>
    </row>
    <row r="18" spans="1:4" ht="21" customHeight="1" thickBot="1">
      <c r="A18" s="38" t="s">
        <v>16</v>
      </c>
      <c r="B18" s="109">
        <f t="shared" si="0"/>
        <v>111</v>
      </c>
      <c r="C18" s="53">
        <v>513</v>
      </c>
      <c r="D18" s="112">
        <v>624</v>
      </c>
    </row>
    <row r="19" spans="1:4" ht="21" customHeight="1" thickBot="1" thickTop="1">
      <c r="A19" s="7" t="s">
        <v>89</v>
      </c>
      <c r="B19" s="64">
        <f>SUM(B7:B18)</f>
        <v>4978</v>
      </c>
      <c r="C19" s="65">
        <f>SUM(C7:C18)</f>
        <v>27223</v>
      </c>
      <c r="D19" s="66">
        <f>SUM(D7:D18)</f>
        <v>32201</v>
      </c>
    </row>
    <row r="20" ht="13.5" thickTop="1"/>
  </sheetData>
  <sheetProtection/>
  <mergeCells count="2">
    <mergeCell ref="A2:D2"/>
    <mergeCell ref="A3:D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Stachníková Hana</cp:lastModifiedBy>
  <cp:lastPrinted>2019-04-02T08:27:22Z</cp:lastPrinted>
  <dcterms:created xsi:type="dcterms:W3CDTF">1997-01-24T11:07:25Z</dcterms:created>
  <dcterms:modified xsi:type="dcterms:W3CDTF">2020-05-11T06:12:48Z</dcterms:modified>
  <cp:category/>
  <cp:version/>
  <cp:contentType/>
  <cp:contentStatus/>
</cp:coreProperties>
</file>